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dcd4e5707f7e100/Desktop/"/>
    </mc:Choice>
  </mc:AlternateContent>
  <xr:revisionPtr revIDLastSave="1" documentId="8_{0511F994-4780-48E5-BD81-790CC748974C}" xr6:coauthVersionLast="47" xr6:coauthVersionMax="47" xr10:uidLastSave="{C4AAEE55-4021-4F21-B9BF-23BBA7DE99F2}"/>
  <bookViews>
    <workbookView xWindow="708" yWindow="732" windowWidth="22332" windowHeight="8880" xr2:uid="{721BE690-E6CF-43E0-B07F-468C847D6260}"/>
  </bookViews>
  <sheets>
    <sheet name="ข้อมูลรายงาน ITA" sheetId="2" r:id="rId1"/>
    <sheet name="Sheet1" sheetId="3" r:id="rId2"/>
  </sheets>
  <definedNames>
    <definedName name="_xlnm.Print_Area" localSheetId="0">'ข้อมูลรายงาน ITA'!$A$1:$H$24</definedName>
    <definedName name="_xlnm.Print_Titles" localSheetId="0">'ข้อมูลรายงาน ITA'!$1:$3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3" i="2"/>
  <c r="G9" i="2"/>
  <c r="E8" i="2"/>
  <c r="G8" i="2"/>
  <c r="E7" i="2"/>
  <c r="E6" i="2"/>
  <c r="G6" i="2" s="1"/>
  <c r="G18" i="3"/>
  <c r="I18" i="3" s="1"/>
  <c r="E18" i="3"/>
  <c r="I11" i="3"/>
  <c r="I8" i="3"/>
  <c r="I7" i="3"/>
  <c r="I6" i="3"/>
  <c r="G7" i="2"/>
  <c r="G11" i="2"/>
  <c r="D17" i="2" l="1"/>
  <c r="E17" i="2"/>
  <c r="G17" i="2" l="1"/>
</calcChain>
</file>

<file path=xl/sharedStrings.xml><?xml version="1.0" encoding="utf-8"?>
<sst xmlns="http://schemas.openxmlformats.org/spreadsheetml/2006/main" count="74" uniqueCount="43">
  <si>
    <t>ที่</t>
  </si>
  <si>
    <t>รายการ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</si>
  <si>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</si>
  <si>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</si>
  <si>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</si>
  <si>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</si>
  <si>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รวม</t>
  </si>
  <si>
    <t>หมายเหตุ : กรณีสถานีตำรวจของท่านไม่ได้รับงบประมาณ และไม่ได้เป็นผู้จัดทำการจัดซื้อจัดจ้าง/ควบคุมงบประมาณ แต่เป็นกองบังคับการหรือหน่วยงานที่กำกับดูแลเป็นผู้จัดทำให้ท่าน ขอให้นำข้อมูลของกองบังคับการหรือหน่วยงานที่กำกับดูแลมาเผยแพร่</t>
  </si>
  <si>
    <t>ค่าเช่าสัญญาณอินเตอร์เน็ต</t>
  </si>
  <si>
    <t>ค่าเช่าเครื่องถ่ายเอกสาร</t>
  </si>
  <si>
    <t>ค่าน้ำมันเชื้อเพลิง</t>
  </si>
  <si>
    <t xml:space="preserve">  -จัดซื้อจัดจ้างรายเดือน</t>
  </si>
  <si>
    <t>รายงานผลการใช้จ่ายงบประมาณ สถานีตำรวจท่องเที่ยว 4 กองกำกับการ 2 กองบังคับการตำรวจท่องเที่ยว 1</t>
  </si>
  <si>
    <t>น้ำมันเรือ</t>
  </si>
  <si>
    <t>ผลการดำเนินการ</t>
  </si>
  <si>
    <t>ส่งทางบริษัทแก้ไขใบแจ้งหนี้ ดำเนินการล่าช้า</t>
  </si>
  <si>
    <t xml:space="preserve">      ( ปิยะพงษ์   เอนสาร )</t>
  </si>
  <si>
    <t xml:space="preserve">   สวญ.ส.ทท.4 กก.2 บก.ทท.1</t>
  </si>
  <si>
    <t xml:space="preserve"> ข้อมูล ณ วันที่ 31 มีนาคม พ.ศ. 2567</t>
  </si>
  <si>
    <t xml:space="preserve"> -รับทราบ</t>
  </si>
  <si>
    <t xml:space="preserve">  พ.ต.ท.</t>
  </si>
  <si>
    <t>เป็นไปตามเป้า</t>
  </si>
  <si>
    <t>ไม่เป็นไปตามเป้า</t>
  </si>
  <si>
    <t>ได้รับใบแจ้งหนี้ล่าช้า</t>
  </si>
  <si>
    <t>ไม่มีปัญหาอุปสรรค</t>
  </si>
  <si>
    <t xml:space="preserve">ประจำปีงบประมาณ พ.ศ. 2568 ไตรมาสที่ 1 และ 2 ( ตุลาคม 2567 - มีนาคม 2568) </t>
  </si>
  <si>
    <t>ค่าจัดจ้างเหมาบริการทำความสะอาด</t>
  </si>
  <si>
    <t xml:space="preserve"> ข้อมูล ณ วันที่ 31 มีนาคม พ.ศ. 2568</t>
  </si>
  <si>
    <t>จัดเช่าเครื่องถ่ายเอกสาร</t>
  </si>
  <si>
    <t>เช่าใช้บริการสัญญาณอินเทอร์เน็ต</t>
  </si>
  <si>
    <t>จัดซื้อน้ำมันเชื้อเพลิงสำหรับเรือ</t>
  </si>
  <si>
    <t>ตรวจการณ์</t>
  </si>
  <si>
    <t>จัดซื้อวัสดุสำนักงาน จำนวน 18</t>
  </si>
  <si>
    <t>จัดจ้างซ่อมบำรุงยานพาหนะ</t>
  </si>
  <si>
    <t>จำนวน 6 คัน</t>
  </si>
  <si>
    <t>จัดจ้างซ่อมแซมเรือตรวจการณ์</t>
  </si>
  <si>
    <t>จำนวน 3 ลำ</t>
  </si>
  <si>
    <t xml:space="preserve">      ( ต่อลาภ   ตินะมาตร )</t>
  </si>
  <si>
    <t>หมายเหตุ : งบประมาณดังกล่าวเป็นงบประมาณของกองบังคับการตํารวจท่องเที่ยว 1 (หน่วยงานกํากับดูแล) เป็นหน่วยผู้จัดทําการจัดซื้อจัดจ้าง/ควบคุมงบประมาณ</t>
  </si>
  <si>
    <t xml:space="preserve">              งบประมาณลําดับที่ 1 – 3  เป็นงบประมาณ พ.ศ.2568   (ต.ค.67 - ก.ย.68) </t>
  </si>
  <si>
    <t xml:space="preserve">              งบประมาณลําดับที่ 5-7     เป็นงบประมาณที่ได้รับการจัดสรร ประจำปีงบประมาณ 2568</t>
  </si>
  <si>
    <t xml:space="preserve">ประจำปีงบประมาณ พ.ศ. 2568 ไตรมาสที่ 1-2 (ตุลาคม 2567 - มีนาคม 2568) </t>
  </si>
  <si>
    <t xml:space="preserve">              งบประมาณลําดับที่ 4        เป็นงบประมาณตามไตรมาส 1-2 (ต.ค.67 - มี.ค. 68 )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</si>
</sst>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rgb="FF000000"/>
      <name val="TH SarabunIT๙"/>
      <family val="2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4"/>
      <color rgb="FFFF0000"/>
      <name val="TH SarabunIT๙"/>
      <family val="2"/>
    </font>
    <font>
      <b/>
      <sz val="15"/>
      <color theme="0"/>
      <name val="TH SarabunIT๙"/>
      <family val="2"/>
    </font>
    <font>
      <b/>
      <sz val="16"/>
      <color rgb="FFFF0000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4" fillId="0" borderId="0" xfId="0" applyFont="1"/>
    <xf numFmtId="0" fontId="6" fillId="0" borderId="5" xfId="0" applyFont="1" applyBorder="1" applyAlignment="1">
      <alignment horizontal="center"/>
    </xf>
    <xf numFmtId="0" fontId="7" fillId="0" borderId="5" xfId="0" applyFont="1" applyBorder="1"/>
    <xf numFmtId="9" fontId="6" fillId="0" borderId="5" xfId="1" applyFont="1" applyBorder="1"/>
    <xf numFmtId="0" fontId="6" fillId="0" borderId="10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10" fontId="6" fillId="0" borderId="5" xfId="1" applyNumberFormat="1" applyFont="1" applyBorder="1"/>
    <xf numFmtId="10" fontId="6" fillId="0" borderId="5" xfId="0" applyNumberFormat="1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187" fontId="7" fillId="0" borderId="9" xfId="2" applyFont="1" applyBorder="1" applyAlignment="1">
      <alignment horizontal="center" vertical="center"/>
    </xf>
    <xf numFmtId="187" fontId="6" fillId="0" borderId="5" xfId="2" applyFont="1" applyBorder="1" applyAlignment="1">
      <alignment horizontal="center"/>
    </xf>
    <xf numFmtId="187" fontId="6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7" fontId="6" fillId="0" borderId="9" xfId="2" applyFont="1" applyFill="1" applyBorder="1" applyAlignment="1">
      <alignment horizontal="center"/>
    </xf>
    <xf numFmtId="0" fontId="7" fillId="0" borderId="12" xfId="0" applyFont="1" applyBorder="1"/>
    <xf numFmtId="0" fontId="7" fillId="0" borderId="0" xfId="0" applyFont="1"/>
    <xf numFmtId="0" fontId="6" fillId="0" borderId="10" xfId="0" applyFont="1" applyBorder="1" applyAlignment="1">
      <alignment horizontal="center" vertical="center"/>
    </xf>
    <xf numFmtId="10" fontId="6" fillId="0" borderId="0" xfId="1" applyNumberFormat="1" applyFont="1" applyBorder="1"/>
    <xf numFmtId="10" fontId="6" fillId="0" borderId="13" xfId="1" applyNumberFormat="1" applyFont="1" applyBorder="1"/>
    <xf numFmtId="187" fontId="7" fillId="0" borderId="5" xfId="2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7" fontId="6" fillId="0" borderId="0" xfId="0" applyNumberFormat="1" applyFont="1" applyAlignment="1">
      <alignment horizontal="center"/>
    </xf>
    <xf numFmtId="0" fontId="9" fillId="0" borderId="0" xfId="0" applyFont="1"/>
    <xf numFmtId="187" fontId="6" fillId="0" borderId="5" xfId="2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87" fontId="6" fillId="0" borderId="9" xfId="2" applyFont="1" applyFill="1" applyBorder="1" applyAlignment="1">
      <alignment horizontal="center"/>
    </xf>
    <xf numFmtId="187" fontId="6" fillId="0" borderId="10" xfId="2" applyFont="1" applyFill="1" applyBorder="1" applyAlignment="1">
      <alignment horizontal="center"/>
    </xf>
    <xf numFmtId="187" fontId="7" fillId="0" borderId="9" xfId="2" applyFont="1" applyBorder="1" applyAlignment="1">
      <alignment horizontal="center" vertical="center"/>
    </xf>
    <xf numFmtId="187" fontId="7" fillId="0" borderId="10" xfId="2" applyFont="1" applyBorder="1" applyAlignment="1">
      <alignment horizontal="center" vertical="center"/>
    </xf>
    <xf numFmtId="187" fontId="6" fillId="0" borderId="9" xfId="2" applyFont="1" applyBorder="1" applyAlignment="1">
      <alignment horizontal="center"/>
    </xf>
    <xf numFmtId="187" fontId="6" fillId="0" borderId="10" xfId="2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187" fontId="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187" fontId="6" fillId="0" borderId="9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587375</xdr:colOff>
      <xdr:row>20</xdr:row>
      <xdr:rowOff>158750</xdr:rowOff>
    </xdr:from>
    <xdr:to>
      <xdr:col>8</xdr:col>
      <xdr:colOff>15875</xdr:colOff>
      <xdr:row>22</xdr:row>
      <xdr:rowOff>69850</xdr:rowOff>
    </xdr:to>
    <xdr:pic>
      <xdr:nvPicPr>
        <xdr:cNvPr id="3" name="Picture 2" descr="C:\Users\PC-36\Desktop\S__80912388.jpg">
          <a:extLst>
            <a:ext uri="{FF2B5EF4-FFF2-40B4-BE49-F238E27FC236}">
              <a16:creationId xmlns:a16="http://schemas.microsoft.com/office/drawing/2014/main" id="{AB481881-3B51-4721-AB66-432DA31B29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5175250"/>
          <a:ext cx="11684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600074</xdr:colOff>
      <xdr:row>19</xdr:row>
      <xdr:rowOff>153988</xdr:rowOff>
    </xdr:from>
    <xdr:to>
      <xdr:col>11</xdr:col>
      <xdr:colOff>139699</xdr:colOff>
      <xdr:row>22</xdr:row>
      <xdr:rowOff>119065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06B84A-688A-463E-B7DF-2E15FCD8B6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655" b="13534"/>
        <a:stretch/>
      </xdr:blipFill>
      <xdr:spPr bwMode="auto">
        <a:xfrm>
          <a:off x="8105774" y="5383213"/>
          <a:ext cx="758825" cy="536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8C8A-0C4B-4BAF-92BA-1BB143F4AC02}">
  <dimension ref="A1:H42"/>
  <sheetViews>
    <sheetView tabSelected="1" topLeftCell="A8" zoomScale="120" zoomScaleNormal="120" zoomScaleSheetLayoutView="100" zoomScalePageLayoutView="90" workbookViewId="0">
      <selection activeCell="B23" sqref="B23"/>
    </sheetView>
  </sheetViews>
  <sheetFormatPr defaultRowHeight="13.8" x14ac:dyDescent="0.25"/>
  <cols>
    <col min="1" max="1" width="4.09765625" customWidth="1"/>
    <col min="2" max="2" width="30.69921875" customWidth="1"/>
    <col min="3" max="3" width="14.296875" customWidth="1"/>
    <col min="4" max="4" width="17.69921875" customWidth="1"/>
    <col min="5" max="5" width="8.296875" customWidth="1"/>
    <col min="6" max="6" width="6.69921875" customWidth="1"/>
    <col min="7" max="7" width="13.59765625" customWidth="1"/>
    <col min="8" max="8" width="22.796875" customWidth="1"/>
  </cols>
  <sheetData>
    <row r="1" spans="1:8" s="14" customFormat="1" ht="23.25" customHeight="1" x14ac:dyDescent="0.4">
      <c r="A1" s="33" t="s">
        <v>12</v>
      </c>
      <c r="B1" s="33"/>
      <c r="C1" s="33"/>
      <c r="D1" s="33"/>
      <c r="E1" s="33"/>
      <c r="F1" s="33"/>
      <c r="G1" s="33"/>
      <c r="H1" s="33"/>
    </row>
    <row r="2" spans="1:8" s="14" customFormat="1" ht="23.25" customHeight="1" x14ac:dyDescent="0.4">
      <c r="A2" s="33" t="s">
        <v>41</v>
      </c>
      <c r="B2" s="33"/>
      <c r="C2" s="33"/>
      <c r="D2" s="33"/>
      <c r="E2" s="33"/>
      <c r="F2" s="33"/>
      <c r="G2" s="33"/>
      <c r="H2" s="33"/>
    </row>
    <row r="3" spans="1:8" s="14" customFormat="1" ht="24.75" customHeight="1" x14ac:dyDescent="0.4">
      <c r="A3" s="34" t="s">
        <v>27</v>
      </c>
      <c r="B3" s="34"/>
      <c r="C3" s="34"/>
      <c r="D3" s="34"/>
      <c r="E3" s="34"/>
      <c r="F3" s="34"/>
      <c r="G3" s="34"/>
      <c r="H3" s="34"/>
    </row>
    <row r="4" spans="1:8" s="3" customFormat="1" ht="16.5" customHeight="1" x14ac:dyDescent="0.3">
      <c r="A4" s="35" t="s">
        <v>0</v>
      </c>
      <c r="B4" s="35" t="s">
        <v>1</v>
      </c>
      <c r="C4" s="37" t="s">
        <v>14</v>
      </c>
      <c r="D4" s="39" t="s">
        <v>2</v>
      </c>
      <c r="E4" s="39" t="s">
        <v>3</v>
      </c>
      <c r="F4" s="41"/>
      <c r="G4" s="43" t="s">
        <v>4</v>
      </c>
      <c r="H4" s="44" t="s">
        <v>5</v>
      </c>
    </row>
    <row r="5" spans="1:8" s="3" customFormat="1" ht="24.75" customHeight="1" x14ac:dyDescent="0.3">
      <c r="A5" s="36"/>
      <c r="B5" s="36"/>
      <c r="C5" s="38"/>
      <c r="D5" s="40"/>
      <c r="E5" s="40"/>
      <c r="F5" s="42"/>
      <c r="G5" s="43"/>
      <c r="H5" s="45"/>
    </row>
    <row r="6" spans="1:8" s="3" customFormat="1" ht="21" x14ac:dyDescent="0.4">
      <c r="A6" s="4">
        <v>1</v>
      </c>
      <c r="B6" s="22" t="s">
        <v>26</v>
      </c>
      <c r="C6" s="16" t="s">
        <v>21</v>
      </c>
      <c r="D6" s="18">
        <v>138000</v>
      </c>
      <c r="E6" s="32">
        <f>11500*6</f>
        <v>69000</v>
      </c>
      <c r="F6" s="32"/>
      <c r="G6" s="12">
        <f>E6/D6*100/100</f>
        <v>0.5</v>
      </c>
      <c r="H6" s="24" t="s">
        <v>24</v>
      </c>
    </row>
    <row r="7" spans="1:8" s="3" customFormat="1" ht="21" x14ac:dyDescent="0.4">
      <c r="A7" s="4">
        <v>2</v>
      </c>
      <c r="B7" s="8" t="s">
        <v>28</v>
      </c>
      <c r="C7" s="16" t="s">
        <v>21</v>
      </c>
      <c r="D7" s="18">
        <v>32100</v>
      </c>
      <c r="E7" s="32">
        <f>2675+2675+2824+2760+2247+2760</f>
        <v>15941</v>
      </c>
      <c r="F7" s="32"/>
      <c r="G7" s="12">
        <f>E7/D7*100/100</f>
        <v>0.49660436137071651</v>
      </c>
      <c r="H7" s="24" t="s">
        <v>24</v>
      </c>
    </row>
    <row r="8" spans="1:8" s="3" customFormat="1" ht="21" customHeight="1" x14ac:dyDescent="0.4">
      <c r="A8" s="4">
        <v>3</v>
      </c>
      <c r="B8" s="8" t="s">
        <v>29</v>
      </c>
      <c r="C8" s="16" t="s">
        <v>21</v>
      </c>
      <c r="D8" s="18">
        <v>11556</v>
      </c>
      <c r="E8" s="32">
        <f>963*5</f>
        <v>4815</v>
      </c>
      <c r="F8" s="32"/>
      <c r="G8" s="12">
        <f>E8/D8*100/100</f>
        <v>0.41666666666666674</v>
      </c>
      <c r="H8" s="24" t="s">
        <v>24</v>
      </c>
    </row>
    <row r="9" spans="1:8" s="3" customFormat="1" ht="21" x14ac:dyDescent="0.4">
      <c r="A9" s="4">
        <v>4</v>
      </c>
      <c r="B9" s="8" t="s">
        <v>30</v>
      </c>
      <c r="C9" s="16" t="s">
        <v>21</v>
      </c>
      <c r="D9" s="18">
        <v>270000</v>
      </c>
      <c r="E9" s="50">
        <v>270000</v>
      </c>
      <c r="F9" s="51"/>
      <c r="G9" s="12">
        <f>E9/D9*100/100</f>
        <v>1</v>
      </c>
      <c r="H9" s="24" t="s">
        <v>24</v>
      </c>
    </row>
    <row r="10" spans="1:8" s="3" customFormat="1" ht="21" x14ac:dyDescent="0.4">
      <c r="A10" s="4"/>
      <c r="B10" s="8" t="s">
        <v>31</v>
      </c>
      <c r="C10" s="16"/>
      <c r="D10" s="21"/>
      <c r="E10" s="52"/>
      <c r="F10" s="53"/>
      <c r="G10" s="8"/>
      <c r="H10" s="7"/>
    </row>
    <row r="11" spans="1:8" s="3" customFormat="1" ht="21" x14ac:dyDescent="0.4">
      <c r="A11" s="4">
        <v>5</v>
      </c>
      <c r="B11" s="23" t="s">
        <v>32</v>
      </c>
      <c r="C11" s="16" t="s">
        <v>21</v>
      </c>
      <c r="D11" s="21">
        <v>29996</v>
      </c>
      <c r="E11" s="46">
        <v>29996</v>
      </c>
      <c r="F11" s="47"/>
      <c r="G11" s="12">
        <f>E11/D11*100/100</f>
        <v>1</v>
      </c>
      <c r="H11" s="24" t="s">
        <v>24</v>
      </c>
    </row>
    <row r="12" spans="1:8" s="3" customFormat="1" ht="21" x14ac:dyDescent="0.4">
      <c r="A12" s="4"/>
      <c r="B12" s="8" t="s">
        <v>1</v>
      </c>
      <c r="C12" s="16"/>
      <c r="D12" s="21"/>
      <c r="E12" s="46"/>
      <c r="F12" s="47"/>
      <c r="G12" s="12"/>
      <c r="H12" s="7"/>
    </row>
    <row r="13" spans="1:8" s="3" customFormat="1" ht="21" customHeight="1" x14ac:dyDescent="0.4">
      <c r="A13" s="4">
        <v>6</v>
      </c>
      <c r="B13" s="5" t="s">
        <v>33</v>
      </c>
      <c r="C13" s="16" t="s">
        <v>21</v>
      </c>
      <c r="D13" s="21">
        <v>32400</v>
      </c>
      <c r="E13" s="46">
        <v>32400</v>
      </c>
      <c r="F13" s="47"/>
      <c r="G13" s="12">
        <f>E13/D13*100/100</f>
        <v>1</v>
      </c>
      <c r="H13" s="24" t="s">
        <v>24</v>
      </c>
    </row>
    <row r="14" spans="1:8" s="3" customFormat="1" ht="21" x14ac:dyDescent="0.4">
      <c r="A14" s="9"/>
      <c r="B14" s="5" t="s">
        <v>34</v>
      </c>
      <c r="C14" s="16"/>
      <c r="D14" s="17"/>
      <c r="E14" s="48"/>
      <c r="F14" s="49"/>
      <c r="G14" s="12"/>
      <c r="H14" s="7"/>
    </row>
    <row r="15" spans="1:8" s="3" customFormat="1" ht="21" x14ac:dyDescent="0.4">
      <c r="A15" s="9">
        <v>7</v>
      </c>
      <c r="B15" s="5" t="s">
        <v>35</v>
      </c>
      <c r="C15" s="16" t="s">
        <v>21</v>
      </c>
      <c r="D15" s="21">
        <v>46000</v>
      </c>
      <c r="E15" s="46">
        <v>46000</v>
      </c>
      <c r="F15" s="47"/>
      <c r="G15" s="12">
        <f>E15/D15*100/100</f>
        <v>1</v>
      </c>
      <c r="H15" s="24" t="s">
        <v>24</v>
      </c>
    </row>
    <row r="16" spans="1:8" s="3" customFormat="1" ht="21" x14ac:dyDescent="0.4">
      <c r="A16" s="9"/>
      <c r="B16" s="5" t="s">
        <v>36</v>
      </c>
      <c r="C16" s="16"/>
      <c r="D16" s="27"/>
      <c r="E16" s="26"/>
      <c r="F16" s="26"/>
      <c r="G16" s="12"/>
      <c r="H16" s="7"/>
    </row>
    <row r="17" spans="1:8" s="3" customFormat="1" ht="21" x14ac:dyDescent="0.4">
      <c r="A17" s="4"/>
      <c r="B17" s="4" t="s">
        <v>6</v>
      </c>
      <c r="C17" s="10"/>
      <c r="D17" s="19">
        <f>SUM(D6:D16)</f>
        <v>560052</v>
      </c>
      <c r="E17" s="55">
        <f>SUM(E6:F16)</f>
        <v>468152</v>
      </c>
      <c r="F17" s="56"/>
      <c r="G17" s="12">
        <f>E17/D17*100/100</f>
        <v>0.83590809424839119</v>
      </c>
      <c r="H17" s="11"/>
    </row>
    <row r="18" spans="1:8" s="3" customFormat="1" ht="21" x14ac:dyDescent="0.4">
      <c r="A18" s="28"/>
      <c r="B18" s="64" t="s">
        <v>38</v>
      </c>
      <c r="C18" s="29"/>
      <c r="D18" s="30"/>
      <c r="E18" s="30"/>
      <c r="F18" s="28"/>
      <c r="G18" s="25"/>
    </row>
    <row r="19" spans="1:8" s="3" customFormat="1" ht="21" x14ac:dyDescent="0.4">
      <c r="A19" s="28"/>
      <c r="B19" s="65" t="s">
        <v>39</v>
      </c>
      <c r="C19" s="65"/>
      <c r="D19" s="65"/>
      <c r="E19" s="30"/>
      <c r="F19" s="28"/>
      <c r="G19" s="25"/>
    </row>
    <row r="20" spans="1:8" s="3" customFormat="1" ht="22.5" customHeight="1" x14ac:dyDescent="0.4">
      <c r="B20" s="65" t="s">
        <v>42</v>
      </c>
      <c r="C20" s="65"/>
      <c r="D20" s="65"/>
      <c r="H20" s="14"/>
    </row>
    <row r="21" spans="1:8" s="3" customFormat="1" ht="22.5" customHeight="1" x14ac:dyDescent="0.4">
      <c r="B21" s="66" t="s">
        <v>40</v>
      </c>
      <c r="C21" s="66"/>
      <c r="D21" s="66"/>
      <c r="H21" s="14" t="s">
        <v>19</v>
      </c>
    </row>
    <row r="22" spans="1:8" s="3" customFormat="1" ht="24.75" customHeight="1" x14ac:dyDescent="0.4">
      <c r="H22" s="14" t="s">
        <v>20</v>
      </c>
    </row>
    <row r="23" spans="1:8" s="3" customFormat="1" ht="22.5" customHeight="1" x14ac:dyDescent="0.4">
      <c r="H23" s="15" t="s">
        <v>37</v>
      </c>
    </row>
    <row r="24" spans="1:8" s="3" customFormat="1" ht="22.5" customHeight="1" x14ac:dyDescent="0.4">
      <c r="H24" s="15" t="s">
        <v>17</v>
      </c>
    </row>
    <row r="25" spans="1:8" s="3" customFormat="1" ht="21" customHeight="1" x14ac:dyDescent="0.3"/>
    <row r="26" spans="1:8" s="3" customFormat="1" ht="21" x14ac:dyDescent="0.4">
      <c r="A26" s="28"/>
      <c r="B26" s="31"/>
      <c r="C26" s="29"/>
      <c r="D26" s="30"/>
      <c r="E26" s="30"/>
      <c r="F26" s="28"/>
      <c r="G26" s="25"/>
    </row>
    <row r="27" spans="1:8" s="3" customFormat="1" ht="21" x14ac:dyDescent="0.4">
      <c r="A27" s="28"/>
      <c r="B27" s="54"/>
      <c r="C27" s="54"/>
      <c r="D27" s="54"/>
      <c r="E27" s="30"/>
      <c r="F27" s="28"/>
      <c r="G27" s="25"/>
    </row>
    <row r="28" spans="1:8" s="3" customFormat="1" ht="22.5" customHeight="1" x14ac:dyDescent="0.4">
      <c r="B28" s="54"/>
      <c r="C28" s="54"/>
      <c r="D28" s="54"/>
      <c r="H28" s="14"/>
    </row>
    <row r="32" spans="1:8" s="1" customFormat="1" ht="20.25" customHeight="1" x14ac:dyDescent="0.35">
      <c r="A32"/>
      <c r="B32"/>
      <c r="C32"/>
      <c r="D32"/>
      <c r="E32"/>
      <c r="F32"/>
      <c r="G32"/>
      <c r="H32"/>
    </row>
    <row r="33" ht="21" customHeight="1" x14ac:dyDescent="0.25"/>
    <row r="40" ht="14.25" customHeight="1" x14ac:dyDescent="0.25"/>
    <row r="41" ht="14.25" customHeight="1" x14ac:dyDescent="0.25"/>
    <row r="42" ht="14.25" customHeight="1" x14ac:dyDescent="0.25"/>
  </sheetData>
  <mergeCells count="25">
    <mergeCell ref="B27:D27"/>
    <mergeCell ref="B28:D28"/>
    <mergeCell ref="B19:D19"/>
    <mergeCell ref="B20:D20"/>
    <mergeCell ref="E15:F15"/>
    <mergeCell ref="E17:F17"/>
    <mergeCell ref="E13:F13"/>
    <mergeCell ref="E14:F14"/>
    <mergeCell ref="E12:F12"/>
    <mergeCell ref="E8:F8"/>
    <mergeCell ref="E9:F9"/>
    <mergeCell ref="E10:F10"/>
    <mergeCell ref="E11:F11"/>
    <mergeCell ref="E6:F6"/>
    <mergeCell ref="E7:F7"/>
    <mergeCell ref="A1:H1"/>
    <mergeCell ref="A2:H2"/>
    <mergeCell ref="A3:H3"/>
    <mergeCell ref="A4:A5"/>
    <mergeCell ref="B4:B5"/>
    <mergeCell ref="C4:C5"/>
    <mergeCell ref="D4:D5"/>
    <mergeCell ref="E4:F5"/>
    <mergeCell ref="G4:G5"/>
    <mergeCell ref="H4:H5"/>
  </mergeCells>
  <pageMargins left="0.70866141732283505" right="0.70866141732283505" top="0" bottom="0" header="0.31496062992126" footer="0.3149606299212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D037-B6EC-4DA3-8014-BDD61437408A}">
  <dimension ref="A1:J23"/>
  <sheetViews>
    <sheetView workbookViewId="0">
      <selection activeCell="G6" sqref="G6:H6"/>
    </sheetView>
  </sheetViews>
  <sheetFormatPr defaultRowHeight="13.8" x14ac:dyDescent="0.25"/>
  <cols>
    <col min="1" max="1" width="4.296875" customWidth="1"/>
    <col min="2" max="2" width="26.8984375" customWidth="1"/>
    <col min="4" max="4" width="5.59765625" customWidth="1"/>
  </cols>
  <sheetData>
    <row r="1" spans="1:10" ht="21" x14ac:dyDescent="0.2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1" x14ac:dyDescent="0.25">
      <c r="A2" s="33" t="s">
        <v>25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1" x14ac:dyDescent="0.25">
      <c r="A3" s="34" t="s">
        <v>18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x14ac:dyDescent="0.25">
      <c r="A4" s="35" t="s">
        <v>0</v>
      </c>
      <c r="B4" s="35" t="s">
        <v>1</v>
      </c>
      <c r="C4" s="37" t="s">
        <v>14</v>
      </c>
      <c r="D4" s="60"/>
      <c r="E4" s="39" t="s">
        <v>2</v>
      </c>
      <c r="F4" s="41"/>
      <c r="G4" s="39" t="s">
        <v>3</v>
      </c>
      <c r="H4" s="41"/>
      <c r="I4" s="43" t="s">
        <v>4</v>
      </c>
      <c r="J4" s="44" t="s">
        <v>5</v>
      </c>
    </row>
    <row r="5" spans="1:10" x14ac:dyDescent="0.25">
      <c r="A5" s="36"/>
      <c r="B5" s="36"/>
      <c r="C5" s="38"/>
      <c r="D5" s="61"/>
      <c r="E5" s="40"/>
      <c r="F5" s="42"/>
      <c r="G5" s="40"/>
      <c r="H5" s="42"/>
      <c r="I5" s="43"/>
      <c r="J5" s="45"/>
    </row>
    <row r="6" spans="1:10" ht="21" x14ac:dyDescent="0.4">
      <c r="A6" s="4">
        <v>1</v>
      </c>
      <c r="B6" s="22" t="s">
        <v>26</v>
      </c>
      <c r="C6" s="57" t="s">
        <v>21</v>
      </c>
      <c r="D6" s="57"/>
      <c r="E6" s="32">
        <v>92000</v>
      </c>
      <c r="F6" s="32"/>
      <c r="G6" s="32">
        <v>46000</v>
      </c>
      <c r="H6" s="32"/>
      <c r="I6" s="12">
        <f>G6/E6*100/100</f>
        <v>0.5</v>
      </c>
      <c r="J6" s="7" t="s">
        <v>24</v>
      </c>
    </row>
    <row r="7" spans="1:10" ht="21" x14ac:dyDescent="0.4">
      <c r="A7" s="4">
        <v>2</v>
      </c>
      <c r="B7" s="8" t="s">
        <v>8</v>
      </c>
      <c r="C7" s="57" t="s">
        <v>22</v>
      </c>
      <c r="D7" s="57"/>
      <c r="E7" s="32">
        <v>7704</v>
      </c>
      <c r="F7" s="32"/>
      <c r="G7" s="32">
        <v>2889</v>
      </c>
      <c r="H7" s="32"/>
      <c r="I7" s="12">
        <f>G7/E7*100/100</f>
        <v>0.375</v>
      </c>
      <c r="J7" s="7" t="s">
        <v>23</v>
      </c>
    </row>
    <row r="8" spans="1:10" ht="21" x14ac:dyDescent="0.4">
      <c r="A8" s="4">
        <v>3</v>
      </c>
      <c r="B8" s="8" t="s">
        <v>9</v>
      </c>
      <c r="C8" s="57" t="s">
        <v>22</v>
      </c>
      <c r="D8" s="57"/>
      <c r="E8" s="32">
        <v>16050</v>
      </c>
      <c r="F8" s="32"/>
      <c r="G8" s="32">
        <v>2675</v>
      </c>
      <c r="H8" s="32"/>
      <c r="I8" s="12">
        <f>G8/E8*100/100</f>
        <v>0.16666666666666663</v>
      </c>
      <c r="J8" s="7" t="s">
        <v>15</v>
      </c>
    </row>
    <row r="9" spans="1:10" ht="21" x14ac:dyDescent="0.4">
      <c r="A9" s="4">
        <v>4</v>
      </c>
      <c r="B9" s="8" t="s">
        <v>10</v>
      </c>
      <c r="C9" s="58"/>
      <c r="D9" s="59"/>
      <c r="E9" s="52"/>
      <c r="F9" s="53"/>
      <c r="G9" s="52"/>
      <c r="H9" s="53"/>
      <c r="I9" s="6"/>
      <c r="J9" s="7"/>
    </row>
    <row r="10" spans="1:10" ht="21" x14ac:dyDescent="0.4">
      <c r="A10" s="4"/>
      <c r="B10" s="8" t="s">
        <v>11</v>
      </c>
      <c r="C10" s="57"/>
      <c r="D10" s="57"/>
      <c r="E10" s="46"/>
      <c r="F10" s="47"/>
      <c r="G10" s="52"/>
      <c r="H10" s="53"/>
      <c r="I10" s="8"/>
      <c r="J10" s="7"/>
    </row>
    <row r="11" spans="1:10" ht="21" x14ac:dyDescent="0.4">
      <c r="A11" s="4"/>
      <c r="B11" s="8" t="s">
        <v>13</v>
      </c>
      <c r="C11" s="57" t="s">
        <v>21</v>
      </c>
      <c r="D11" s="57"/>
      <c r="E11" s="46">
        <v>144000</v>
      </c>
      <c r="F11" s="47"/>
      <c r="G11" s="46">
        <v>144000</v>
      </c>
      <c r="H11" s="47"/>
      <c r="I11" s="12">
        <f>G11/E11*100/100</f>
        <v>1</v>
      </c>
      <c r="J11" s="7" t="s">
        <v>24</v>
      </c>
    </row>
    <row r="12" spans="1:10" ht="21" x14ac:dyDescent="0.4">
      <c r="A12" s="4"/>
      <c r="B12" s="8"/>
      <c r="C12" s="57"/>
      <c r="D12" s="57"/>
      <c r="E12" s="46"/>
      <c r="F12" s="47"/>
      <c r="G12" s="46"/>
      <c r="H12" s="47"/>
      <c r="I12" s="12"/>
      <c r="J12" s="7"/>
    </row>
    <row r="13" spans="1:10" ht="21" x14ac:dyDescent="0.4">
      <c r="A13" s="4"/>
      <c r="B13" s="8"/>
      <c r="C13" s="58"/>
      <c r="D13" s="59"/>
      <c r="E13" s="52"/>
      <c r="F13" s="53"/>
      <c r="G13" s="52"/>
      <c r="H13" s="53"/>
      <c r="I13" s="13"/>
      <c r="J13" s="7"/>
    </row>
    <row r="14" spans="1:10" ht="21.6" thickBot="1" x14ac:dyDescent="0.45">
      <c r="A14" s="9"/>
      <c r="B14" s="2"/>
      <c r="C14" s="57"/>
      <c r="D14" s="57"/>
      <c r="E14" s="48"/>
      <c r="F14" s="49"/>
      <c r="G14" s="32"/>
      <c r="H14" s="32"/>
      <c r="I14" s="12"/>
      <c r="J14" s="7"/>
    </row>
    <row r="15" spans="1:10" ht="21.6" thickBot="1" x14ac:dyDescent="0.45">
      <c r="A15" s="4"/>
      <c r="B15" s="2"/>
      <c r="C15" s="57"/>
      <c r="D15" s="57"/>
      <c r="E15" s="48"/>
      <c r="F15" s="49"/>
      <c r="G15" s="32"/>
      <c r="H15" s="32"/>
      <c r="I15" s="12"/>
      <c r="J15" s="7"/>
    </row>
    <row r="16" spans="1:10" ht="21.6" thickBot="1" x14ac:dyDescent="0.45">
      <c r="A16" s="4"/>
      <c r="B16" s="2"/>
      <c r="C16" s="57"/>
      <c r="D16" s="57"/>
      <c r="E16" s="48"/>
      <c r="F16" s="49"/>
      <c r="G16" s="32"/>
      <c r="H16" s="32"/>
      <c r="I16" s="12"/>
      <c r="J16" s="7"/>
    </row>
    <row r="17" spans="1:10" ht="21.6" thickBot="1" x14ac:dyDescent="0.45">
      <c r="A17" s="4"/>
      <c r="B17" s="2"/>
      <c r="C17" s="57"/>
      <c r="D17" s="57"/>
      <c r="E17" s="48"/>
      <c r="F17" s="49"/>
      <c r="G17" s="32"/>
      <c r="H17" s="32"/>
      <c r="I17" s="12"/>
      <c r="J17" s="7"/>
    </row>
    <row r="18" spans="1:10" ht="21" x14ac:dyDescent="0.4">
      <c r="A18" s="4"/>
      <c r="B18" s="8" t="s">
        <v>6</v>
      </c>
      <c r="C18" s="10"/>
      <c r="D18" s="20"/>
      <c r="E18" s="63">
        <f>SUM(E6:F17)</f>
        <v>259754</v>
      </c>
      <c r="F18" s="53"/>
      <c r="G18" s="63">
        <f>SUM(G6:H17)</f>
        <v>195564</v>
      </c>
      <c r="H18" s="53"/>
      <c r="I18" s="12">
        <f t="shared" ref="I18" si="0">G18/E18*100/100</f>
        <v>0.75288157256481147</v>
      </c>
      <c r="J18" s="11"/>
    </row>
    <row r="19" spans="1:10" ht="18" x14ac:dyDescent="0.3">
      <c r="A19" s="3"/>
      <c r="B19" s="62" t="s">
        <v>7</v>
      </c>
      <c r="C19" s="62"/>
      <c r="D19" s="62"/>
      <c r="E19" s="62"/>
      <c r="F19" s="62"/>
      <c r="G19" s="62"/>
      <c r="H19" s="62"/>
      <c r="I19" s="62"/>
      <c r="J19" s="62"/>
    </row>
    <row r="20" spans="1:10" ht="21" x14ac:dyDescent="0.4">
      <c r="A20" s="3"/>
      <c r="B20" s="3"/>
      <c r="C20" s="3"/>
      <c r="D20" s="3"/>
      <c r="E20" s="3"/>
      <c r="F20" s="3"/>
      <c r="G20" s="3"/>
      <c r="H20" s="3"/>
      <c r="I20" s="3"/>
      <c r="J20" s="14" t="s">
        <v>19</v>
      </c>
    </row>
    <row r="21" spans="1:10" ht="21" x14ac:dyDescent="0.4">
      <c r="A21" s="3"/>
      <c r="B21" s="3"/>
      <c r="C21" s="3"/>
      <c r="D21" s="3"/>
      <c r="E21" s="3"/>
      <c r="F21" s="3"/>
      <c r="G21" s="3"/>
      <c r="H21" s="3"/>
      <c r="I21" s="3"/>
      <c r="J21" s="14" t="s">
        <v>20</v>
      </c>
    </row>
    <row r="22" spans="1:10" ht="21" x14ac:dyDescent="0.4">
      <c r="A22" s="3"/>
      <c r="B22" s="3"/>
      <c r="C22" s="3"/>
      <c r="D22" s="3"/>
      <c r="E22" s="3"/>
      <c r="F22" s="3"/>
      <c r="G22" s="3"/>
      <c r="H22" s="3"/>
      <c r="I22" s="3"/>
      <c r="J22" s="15" t="s">
        <v>16</v>
      </c>
    </row>
    <row r="23" spans="1:10" ht="21" x14ac:dyDescent="0.4">
      <c r="A23" s="3"/>
      <c r="B23" s="3"/>
      <c r="C23" s="3"/>
      <c r="D23" s="3"/>
      <c r="E23" s="3"/>
      <c r="F23" s="3"/>
      <c r="G23" s="3"/>
      <c r="H23" s="3"/>
      <c r="I23" s="3"/>
      <c r="J23" s="15" t="s">
        <v>17</v>
      </c>
    </row>
  </sheetData>
  <mergeCells count="49">
    <mergeCell ref="C17:D17"/>
    <mergeCell ref="E17:F17"/>
    <mergeCell ref="G17:H17"/>
    <mergeCell ref="E18:F18"/>
    <mergeCell ref="G18:H18"/>
    <mergeCell ref="B19:J19"/>
    <mergeCell ref="I4:I5"/>
    <mergeCell ref="J4:J5"/>
    <mergeCell ref="C15:D15"/>
    <mergeCell ref="E15:F15"/>
    <mergeCell ref="G15:H15"/>
    <mergeCell ref="C16:D16"/>
    <mergeCell ref="E16:F16"/>
    <mergeCell ref="G16:H16"/>
    <mergeCell ref="C7:D7"/>
    <mergeCell ref="E7:F7"/>
    <mergeCell ref="G7:H7"/>
    <mergeCell ref="E8:F8"/>
    <mergeCell ref="G8:H8"/>
    <mergeCell ref="E9:F9"/>
    <mergeCell ref="G9:H9"/>
    <mergeCell ref="A1:J1"/>
    <mergeCell ref="A2:J2"/>
    <mergeCell ref="A3:J3"/>
    <mergeCell ref="A4:A5"/>
    <mergeCell ref="B4:B5"/>
    <mergeCell ref="C4:D5"/>
    <mergeCell ref="E4:F5"/>
    <mergeCell ref="G4:H5"/>
    <mergeCell ref="C6:D6"/>
    <mergeCell ref="E6:F6"/>
    <mergeCell ref="G6:H6"/>
    <mergeCell ref="C8:D8"/>
    <mergeCell ref="C9:D9"/>
    <mergeCell ref="C14:D14"/>
    <mergeCell ref="E14:F14"/>
    <mergeCell ref="G14:H14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</mergeCells>
  <pageMargins left="0.2" right="0.2" top="0.25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ข้อมูลรายงาน ITA</vt:lpstr>
      <vt:lpstr>Sheet1</vt:lpstr>
      <vt:lpstr>'ข้อมูลรายงาน ITA'!Print_Area</vt:lpstr>
      <vt:lpstr>'ข้อมูลรายงาน ITA'!Print_Titles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krondanai maauay</cp:lastModifiedBy>
  <cp:lastPrinted>2025-04-25T11:04:18Z</cp:lastPrinted>
  <dcterms:created xsi:type="dcterms:W3CDTF">2024-03-08T03:20:04Z</dcterms:created>
  <dcterms:modified xsi:type="dcterms:W3CDTF">2025-04-25T11:31:01Z</dcterms:modified>
</cp:coreProperties>
</file>